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nskabkolding.sharepoint.com/sites/Regnskabsmakker/Delte dokumenter/KUNDEMAPPER/Kolding Boldklub/"/>
    </mc:Choice>
  </mc:AlternateContent>
  <xr:revisionPtr revIDLastSave="235" documentId="8_{F5FBBEC1-E59B-4BAC-A05F-564214FBA8D2}" xr6:coauthVersionLast="47" xr6:coauthVersionMax="47" xr10:uidLastSave="{CEAF7B30-593C-459E-90ED-85BEBD7FC448}"/>
  <bookViews>
    <workbookView xWindow="21857" yWindow="0" windowWidth="22114" windowHeight="11709" xr2:uid="{00000000-000D-0000-FFFF-FFFF00000000}"/>
  </bookViews>
  <sheets>
    <sheet name="KB" sheetId="1" r:id="rId1"/>
    <sheet name="List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E14" i="1"/>
  <c r="G14" i="1" s="1"/>
  <c r="E13" i="1"/>
  <c r="G13" i="1" s="1"/>
  <c r="G16" i="1" l="1"/>
  <c r="G6" i="1" s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Træholt</author>
  </authors>
  <commentList>
    <comment ref="C5" authorId="0" shapeId="0" xr:uid="{318A382A-4F8D-4298-A37C-9BA2E82B7882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Vælg fra liste</t>
        </r>
      </text>
    </comment>
    <comment ref="C6" authorId="0" shapeId="0" xr:uid="{FDD71825-FD44-44C3-BEA6-5E53677F8895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Vælg fra liste</t>
        </r>
      </text>
    </comment>
    <comment ref="C7" authorId="0" shapeId="0" xr:uid="{1D5FF01B-2677-4AD3-9A1D-823D10F3AA70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F.eks.:
U14, Vaskeri, JyllandsSerie m.v.</t>
        </r>
      </text>
    </comment>
    <comment ref="F10" authorId="0" shapeId="0" xr:uid="{79A247A8-6DEF-4A43-94A9-8525C4D98B1F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Skrives med 14 cifre
(reg + kontornr.)</t>
        </r>
      </text>
    </comment>
    <comment ref="D13" authorId="0" shapeId="0" xr:uid="{F4E0B9DB-6F95-4333-B354-CFACB2EEDC5A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Vælg fra liste</t>
        </r>
      </text>
    </comment>
    <comment ref="G13" authorId="0" shapeId="0" xr:uid="{D1D1532D-2E9B-4811-A916-3DE8CBABEC87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Hvis FEJL dukker op her, så har du tastet et forkert beløb</t>
        </r>
      </text>
    </comment>
    <comment ref="G14" authorId="0" shapeId="0" xr:uid="{C371F908-721E-492E-B66E-D84693EAC233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Hvis FEJL dukker op her, så har du tastet et forkert beløb</t>
        </r>
      </text>
    </comment>
    <comment ref="G15" authorId="0" shapeId="0" xr:uid="{C0A2391F-2926-4439-8EA2-3F3F90391574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Hvis FEJL dukker op her, så har du tastet et forkert beløb</t>
        </r>
      </text>
    </comment>
  </commentList>
</comments>
</file>

<file path=xl/sharedStrings.xml><?xml version="1.0" encoding="utf-8"?>
<sst xmlns="http://schemas.openxmlformats.org/spreadsheetml/2006/main" count="47" uniqueCount="39">
  <si>
    <t>Navn</t>
  </si>
  <si>
    <t>Udvalg</t>
  </si>
  <si>
    <t>Bestyrelse</t>
  </si>
  <si>
    <t>Dato</t>
  </si>
  <si>
    <t>Refusion i alt</t>
  </si>
  <si>
    <t>Beskrivelse</t>
  </si>
  <si>
    <t>Totaler</t>
  </si>
  <si>
    <t>HUSK AT VEDHÆFTE BILAG DIGITALT</t>
  </si>
  <si>
    <t>Beløb</t>
  </si>
  <si>
    <t>Total</t>
  </si>
  <si>
    <t>Bank-konto</t>
  </si>
  <si>
    <t>Refusion af kontante udlæg</t>
  </si>
  <si>
    <t>Afdeling</t>
  </si>
  <si>
    <t>Pigeungdom</t>
  </si>
  <si>
    <t>Kvindesenior</t>
  </si>
  <si>
    <t>Herresenior</t>
  </si>
  <si>
    <t>Funktion</t>
  </si>
  <si>
    <t>Vedligehold</t>
  </si>
  <si>
    <t>Andet</t>
  </si>
  <si>
    <t>Træner</t>
  </si>
  <si>
    <t>Assistenttræner</t>
  </si>
  <si>
    <t>Målmandstræner</t>
  </si>
  <si>
    <t>Holdansvarlig</t>
  </si>
  <si>
    <t>Områdeansvarlig</t>
  </si>
  <si>
    <t>Beskrivelse af rolle/opgave</t>
  </si>
  <si>
    <t>Omkostningsgodtgørelse og udgiftsrefusion</t>
  </si>
  <si>
    <t>Omkostningsgodtgørelse</t>
  </si>
  <si>
    <t>Periode</t>
  </si>
  <si>
    <t>Omkostning</t>
  </si>
  <si>
    <t>Telefon/internet</t>
  </si>
  <si>
    <t>Administrative</t>
  </si>
  <si>
    <t>Vask af tøj m.v.</t>
  </si>
  <si>
    <t>Halvt/helt år</t>
  </si>
  <si>
    <t>Halvår</t>
  </si>
  <si>
    <t>Helt år</t>
  </si>
  <si>
    <t>Max-beløb for et år</t>
  </si>
  <si>
    <t>Drengeungdom</t>
  </si>
  <si>
    <t>Ønsket beløb</t>
  </si>
  <si>
    <t>Godtgørelse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</si>
</sst>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_-* #,##0\ _k_r_._-;\-* #,##0\ _k_r_._-;_-* &quot;-&quot;\ _k_r_._-;_-@_-"/>
    <numFmt numFmtId="165" formatCode="_-* #,##0.00\ _k_r_._-;\-* #,##0.00\ _k_r_._-;_-* &quot;-&quot;??\ _k_r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 tint="-0.1499984740745262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1" applyNumberFormat="0" applyFill="0" applyAlignment="0" applyProtection="0"/>
    <xf numFmtId="14" fontId="7" fillId="0" borderId="0" applyFill="0" applyProtection="0">
      <alignment horizontal="center"/>
    </xf>
    <xf numFmtId="1" fontId="8" fillId="0" borderId="0" applyFont="0" applyFill="0" applyBorder="0" applyAlignment="0">
      <alignment wrapText="1"/>
    </xf>
    <xf numFmtId="0" fontId="8" fillId="0" borderId="0" applyNumberFormat="0" applyFont="0" applyFill="0" applyBorder="0" applyProtection="0">
      <alignment horizontal="right" wrapText="1"/>
    </xf>
    <xf numFmtId="0" fontId="3" fillId="0" borderId="2" applyNumberFormat="0" applyFill="0" applyProtection="0">
      <alignment horizontal="left"/>
    </xf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 indent="1"/>
    </xf>
    <xf numFmtId="0" fontId="6" fillId="0" borderId="3" xfId="0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44" fontId="5" fillId="0" borderId="0" xfId="1" applyNumberFormat="1" applyFont="1" applyBorder="1" applyAlignment="1">
      <alignment vertical="center"/>
    </xf>
    <xf numFmtId="44" fontId="5" fillId="3" borderId="0" xfId="1" applyNumberFormat="1" applyFont="1" applyFill="1" applyBorder="1" applyAlignment="1">
      <alignment vertical="center"/>
    </xf>
    <xf numFmtId="44" fontId="6" fillId="0" borderId="3" xfId="1" applyNumberFormat="1" applyFont="1" applyBorder="1" applyAlignment="1">
      <alignment horizontal="right" vertical="center"/>
    </xf>
    <xf numFmtId="44" fontId="6" fillId="0" borderId="2" xfId="1" applyNumberFormat="1" applyFont="1" applyBorder="1" applyAlignment="1">
      <alignment horizontal="left" vertical="center" indent="1"/>
    </xf>
    <xf numFmtId="0" fontId="6" fillId="0" borderId="3" xfId="0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center" vertical="center"/>
    </xf>
    <xf numFmtId="164" fontId="5" fillId="3" borderId="0" xfId="1" applyNumberFormat="1" applyFont="1" applyFill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4" fontId="5" fillId="2" borderId="0" xfId="3" applyFont="1" applyFill="1" applyAlignment="1" applyProtection="1">
      <alignment vertical="center"/>
      <protection locked="0"/>
    </xf>
    <xf numFmtId="44" fontId="5" fillId="0" borderId="0" xfId="1" applyNumberFormat="1" applyFont="1" applyBorder="1" applyAlignment="1" applyProtection="1">
      <alignment vertical="center"/>
      <protection locked="0"/>
    </xf>
    <xf numFmtId="44" fontId="5" fillId="3" borderId="0" xfId="1" applyNumberFormat="1" applyFont="1" applyFill="1" applyBorder="1" applyAlignment="1" applyProtection="1">
      <alignment vertical="center"/>
      <protection locked="0"/>
    </xf>
    <xf numFmtId="0" fontId="9" fillId="0" borderId="4" xfId="2" applyFont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left" vertical="center" indent="1"/>
      <protection locked="0"/>
    </xf>
    <xf numFmtId="0" fontId="6" fillId="4" borderId="6" xfId="0" applyFont="1" applyFill="1" applyBorder="1" applyAlignment="1" applyProtection="1">
      <alignment horizontal="left" vertical="center" inden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2" xfId="0" applyFont="1" applyFill="1" applyBorder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14" fontId="5" fillId="4" borderId="0" xfId="3" applyFont="1" applyFill="1" applyAlignment="1" applyProtection="1">
      <alignment horizontal="center" vertical="center"/>
      <protection locked="0"/>
    </xf>
    <xf numFmtId="14" fontId="5" fillId="5" borderId="0" xfId="3" applyFont="1" applyFill="1" applyAlignment="1" applyProtection="1">
      <alignment horizontal="center" vertical="center"/>
      <protection locked="0"/>
    </xf>
    <xf numFmtId="164" fontId="5" fillId="4" borderId="0" xfId="1" applyNumberFormat="1" applyFont="1" applyFill="1" applyBorder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164" fontId="5" fillId="4" borderId="0" xfId="1" applyNumberFormat="1" applyFont="1" applyFill="1" applyBorder="1" applyAlignment="1">
      <alignment vertical="center" wrapText="1"/>
    </xf>
    <xf numFmtId="0" fontId="5" fillId="5" borderId="0" xfId="0" applyFont="1" applyFill="1" applyAlignment="1" applyProtection="1">
      <alignment vertical="center" wrapText="1"/>
      <protection locked="0"/>
    </xf>
  </cellXfs>
  <cellStyles count="7">
    <cellStyle name="Dato" xfId="3" xr:uid="{00000000-0005-0000-0000-000000000000}"/>
    <cellStyle name="Højrejusteret" xfId="5" xr:uid="{00000000-0005-0000-0000-000001000000}"/>
    <cellStyle name="Indtastningsfelt" xfId="6" xr:uid="{00000000-0005-0000-0000-000002000000}"/>
    <cellStyle name="Komma" xfId="1" builtinId="3"/>
    <cellStyle name="Kørte kilometer" xfId="4" xr:uid="{00000000-0005-0000-0000-000004000000}"/>
    <cellStyle name="Normal" xfId="0" builtinId="0"/>
    <cellStyle name="Overskrift 2" xfId="2" builtinId="1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515471</xdr:colOff>
      <xdr:row>0</xdr:row>
      <xdr:rowOff>0</xdr:rowOff>
    </xdr:from>
    <xdr:to>
      <xdr:col>6</xdr:col>
      <xdr:colOff>1248739</xdr:colOff>
      <xdr:row>2</xdr:row>
      <xdr:rowOff>179295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09FC9FBB-BE86-437A-BBCE-8A1633493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0"/>
          <a:ext cx="733268" cy="649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69"/>
  <sheetViews>
    <sheetView tabSelected="1" zoomScale="85" zoomScaleNormal="85" workbookViewId="0">
      <selection activeCell="B1" sqref="B1"/>
    </sheetView>
  </sheetViews>
  <sheetFormatPr defaultColWidth="9.15234375" defaultRowHeight="14.15" x14ac:dyDescent="0.35"/>
  <cols>
    <col min="1" max="1" width="3" style="2" customWidth="1"/>
    <col min="2" max="9" width="19" style="2" customWidth="1"/>
    <col min="10" max="10" width="25.69140625" style="2" customWidth="1"/>
    <col min="11" max="16384" width="9.15234375" style="2"/>
  </cols>
  <sheetData>
    <row r="2" spans="2:9" ht="22.75" x14ac:dyDescent="0.55000000000000004">
      <c r="B2" s="1" t="s">
        <v>25</v>
      </c>
    </row>
    <row r="3" spans="2:9" ht="20.149999999999999" customHeight="1" x14ac:dyDescent="0.35"/>
    <row r="4" spans="2:9" ht="30" customHeight="1" x14ac:dyDescent="0.35">
      <c r="B4" s="3" t="s">
        <v>0</v>
      </c>
      <c r="C4" s="24"/>
      <c r="D4" s="25"/>
      <c r="E4" s="26"/>
      <c r="F4" s="3" t="s">
        <v>3</v>
      </c>
      <c r="G4" s="28"/>
    </row>
    <row r="5" spans="2:9" ht="30" customHeight="1" x14ac:dyDescent="0.35">
      <c r="B5" s="3" t="s">
        <v>12</v>
      </c>
      <c r="C5" s="27"/>
      <c r="H5" s="3"/>
      <c r="I5" s="3"/>
    </row>
    <row r="6" spans="2:9" ht="30" customHeight="1" x14ac:dyDescent="0.35">
      <c r="B6" s="3" t="s">
        <v>16</v>
      </c>
      <c r="C6" s="28"/>
      <c r="F6" s="3" t="s">
        <v>4</v>
      </c>
      <c r="G6" s="10">
        <f>+G16+G28</f>
        <v>0</v>
      </c>
      <c r="H6" s="3"/>
      <c r="I6" s="3"/>
    </row>
    <row r="7" spans="2:9" ht="30" customHeight="1" x14ac:dyDescent="0.35">
      <c r="B7" s="12" t="s">
        <v>24</v>
      </c>
      <c r="C7" s="24"/>
      <c r="D7" s="25"/>
      <c r="E7" s="26"/>
    </row>
    <row r="8" spans="2:9" ht="30" customHeight="1" x14ac:dyDescent="0.35">
      <c r="B8" s="12"/>
      <c r="C8" s="16"/>
      <c r="D8" s="16"/>
      <c r="E8" s="13"/>
    </row>
    <row r="9" spans="2:9" ht="20.149999999999999" customHeight="1" x14ac:dyDescent="0.35"/>
    <row r="10" spans="2:9" ht="30" customHeight="1" x14ac:dyDescent="0.55000000000000004">
      <c r="B10" s="1" t="s">
        <v>26</v>
      </c>
      <c r="E10" s="3" t="s">
        <v>10</v>
      </c>
      <c r="F10" s="22"/>
      <c r="G10" s="23"/>
    </row>
    <row r="11" spans="2:9" ht="20.149999999999999" customHeight="1" x14ac:dyDescent="0.35"/>
    <row r="12" spans="2:9" ht="30" customHeight="1" x14ac:dyDescent="0.35">
      <c r="B12" s="5" t="s">
        <v>3</v>
      </c>
      <c r="C12" s="5" t="s">
        <v>28</v>
      </c>
      <c r="D12" s="5" t="s">
        <v>32</v>
      </c>
      <c r="E12" s="5" t="s">
        <v>35</v>
      </c>
      <c r="F12" s="15" t="s">
        <v>37</v>
      </c>
      <c r="G12" s="5" t="s">
        <v>38</v>
      </c>
    </row>
    <row r="13" spans="2:9" ht="30" customHeight="1" x14ac:dyDescent="0.35">
      <c r="B13" s="30"/>
      <c r="C13" s="17" t="s">
        <v>29</v>
      </c>
      <c r="D13" s="29"/>
      <c r="E13" s="6">
        <f>+IFERROR(VLOOKUP(C13,Lister!$E$2:$F$4,2,FALSE),0)</f>
        <v>2800</v>
      </c>
      <c r="F13" s="32"/>
      <c r="G13" s="7">
        <f>+IF(F13&gt;(+IF(D13="halvår",E13/2,E13)),"FEJL",F13)</f>
        <v>0</v>
      </c>
    </row>
    <row r="14" spans="2:9" ht="30" customHeight="1" x14ac:dyDescent="0.35">
      <c r="B14" s="31"/>
      <c r="C14" s="18" t="s">
        <v>30</v>
      </c>
      <c r="D14" s="29"/>
      <c r="E14" s="14">
        <f>+IFERROR(VLOOKUP(C14,Lister!$E$2:$F$4,2,FALSE),0)</f>
        <v>1700</v>
      </c>
      <c r="F14" s="32"/>
      <c r="G14" s="8">
        <f>+IF(F14&gt;(+IF(D14="halvår",E14/2,E14)),"FEJL",F14)</f>
        <v>0</v>
      </c>
    </row>
    <row r="15" spans="2:9" ht="30" customHeight="1" x14ac:dyDescent="0.35">
      <c r="B15" s="30"/>
      <c r="C15" s="17" t="s">
        <v>31</v>
      </c>
      <c r="D15" s="29"/>
      <c r="E15" s="6">
        <f>+IFERROR(VLOOKUP(C15,Lister!$E$2:$F$4,2,FALSE),0)</f>
        <v>2300</v>
      </c>
      <c r="F15" s="32"/>
      <c r="G15" s="7">
        <f>+IF(F15&gt;(+IF(D15="halvår",E15/2,E15)),"FEJL",F15)</f>
        <v>0</v>
      </c>
    </row>
    <row r="16" spans="2:9" ht="30" customHeight="1" x14ac:dyDescent="0.35">
      <c r="B16" s="4"/>
      <c r="C16" s="4"/>
      <c r="D16" s="4"/>
      <c r="E16" s="11"/>
      <c r="F16" s="11" t="s">
        <v>6</v>
      </c>
      <c r="G16" s="9">
        <f>+SUM(G13:G15)</f>
        <v>0</v>
      </c>
    </row>
    <row r="17" spans="2:7" ht="30" customHeight="1" x14ac:dyDescent="0.35"/>
    <row r="18" spans="2:7" ht="30" customHeight="1" x14ac:dyDescent="0.55000000000000004">
      <c r="B18" s="1" t="s">
        <v>11</v>
      </c>
    </row>
    <row r="19" spans="2:7" ht="30" customHeight="1" x14ac:dyDescent="0.35"/>
    <row r="20" spans="2:7" ht="30" customHeight="1" x14ac:dyDescent="0.35">
      <c r="B20" s="5" t="s">
        <v>3</v>
      </c>
      <c r="C20" s="5" t="s">
        <v>5</v>
      </c>
      <c r="D20" s="21" t="s">
        <v>7</v>
      </c>
      <c r="E20" s="21"/>
      <c r="F20" s="21"/>
      <c r="G20" s="5" t="s">
        <v>8</v>
      </c>
    </row>
    <row r="21" spans="2:7" ht="30" customHeight="1" x14ac:dyDescent="0.35">
      <c r="B21" s="30"/>
      <c r="C21" s="33"/>
      <c r="D21" s="34"/>
      <c r="E21" s="34"/>
      <c r="F21" s="35"/>
      <c r="G21" s="19">
        <v>0</v>
      </c>
    </row>
    <row r="22" spans="2:7" ht="30" customHeight="1" x14ac:dyDescent="0.35">
      <c r="B22" s="31"/>
      <c r="C22" s="36"/>
      <c r="D22" s="36"/>
      <c r="E22" s="36"/>
      <c r="F22" s="35"/>
      <c r="G22" s="20">
        <v>0</v>
      </c>
    </row>
    <row r="23" spans="2:7" ht="30" customHeight="1" x14ac:dyDescent="0.35">
      <c r="B23" s="30"/>
      <c r="C23" s="34"/>
      <c r="D23" s="34"/>
      <c r="E23" s="34"/>
      <c r="F23" s="35"/>
      <c r="G23" s="19">
        <v>0</v>
      </c>
    </row>
    <row r="24" spans="2:7" ht="30" customHeight="1" x14ac:dyDescent="0.35">
      <c r="B24" s="31"/>
      <c r="C24" s="36"/>
      <c r="D24" s="36"/>
      <c r="E24" s="36"/>
      <c r="F24" s="35"/>
      <c r="G24" s="20">
        <v>0</v>
      </c>
    </row>
    <row r="25" spans="2:7" ht="30" customHeight="1" x14ac:dyDescent="0.35">
      <c r="B25" s="30"/>
      <c r="C25" s="34"/>
      <c r="D25" s="34"/>
      <c r="E25" s="34"/>
      <c r="F25" s="35"/>
      <c r="G25" s="19">
        <v>0</v>
      </c>
    </row>
    <row r="26" spans="2:7" ht="30" customHeight="1" x14ac:dyDescent="0.35">
      <c r="B26" s="31"/>
      <c r="C26" s="36"/>
      <c r="D26" s="36"/>
      <c r="E26" s="36"/>
      <c r="F26" s="35"/>
      <c r="G26" s="20">
        <v>0</v>
      </c>
    </row>
    <row r="27" spans="2:7" ht="30" customHeight="1" x14ac:dyDescent="0.35">
      <c r="B27" s="29"/>
      <c r="C27" s="34"/>
      <c r="D27" s="34"/>
      <c r="E27" s="34"/>
      <c r="F27" s="35"/>
      <c r="G27" s="19">
        <v>0</v>
      </c>
    </row>
    <row r="28" spans="2:7" ht="30" customHeight="1" x14ac:dyDescent="0.35">
      <c r="B28" s="4"/>
      <c r="C28" s="4"/>
      <c r="D28" s="4"/>
      <c r="E28" s="4"/>
      <c r="F28" s="11" t="s">
        <v>9</v>
      </c>
      <c r="G28" s="9">
        <f>+SUM(G21:G27)</f>
        <v>0</v>
      </c>
    </row>
    <row r="29" spans="2:7" ht="30" customHeight="1" x14ac:dyDescent="0.35"/>
    <row r="30" spans="2:7" ht="30" customHeight="1" x14ac:dyDescent="0.35"/>
    <row r="31" spans="2:7" ht="30" customHeight="1" x14ac:dyDescent="0.35"/>
    <row r="32" spans="2:7" ht="30" customHeight="1" x14ac:dyDescent="0.35"/>
    <row r="33" ht="30" customHeight="1" x14ac:dyDescent="0.35"/>
    <row r="34" ht="30" customHeight="1" x14ac:dyDescent="0.35"/>
    <row r="35" ht="30" customHeight="1" x14ac:dyDescent="0.35"/>
    <row r="36" ht="30" customHeight="1" x14ac:dyDescent="0.35"/>
    <row r="37" ht="30" customHeight="1" x14ac:dyDescent="0.35"/>
    <row r="38" ht="30" customHeight="1" x14ac:dyDescent="0.35"/>
    <row r="39" ht="30" customHeight="1" x14ac:dyDescent="0.35"/>
    <row r="40" ht="30" customHeight="1" x14ac:dyDescent="0.35"/>
    <row r="41" ht="30" customHeight="1" x14ac:dyDescent="0.35"/>
    <row r="42" ht="30" customHeight="1" x14ac:dyDescent="0.35"/>
    <row r="43" ht="30" customHeight="1" x14ac:dyDescent="0.35"/>
    <row r="44" ht="30" customHeight="1" x14ac:dyDescent="0.35"/>
    <row r="45" ht="30" customHeight="1" x14ac:dyDescent="0.35"/>
    <row r="46" ht="30" customHeight="1" x14ac:dyDescent="0.35"/>
    <row r="47" ht="30" customHeight="1" x14ac:dyDescent="0.35"/>
    <row r="48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  <row r="61" ht="30" customHeight="1" x14ac:dyDescent="0.35"/>
    <row r="62" ht="30" customHeight="1" x14ac:dyDescent="0.35"/>
    <row r="63" ht="30" customHeight="1" x14ac:dyDescent="0.35"/>
    <row r="64" ht="30" customHeight="1" x14ac:dyDescent="0.35"/>
    <row r="65" ht="30" customHeight="1" x14ac:dyDescent="0.35"/>
    <row r="66" ht="30" customHeight="1" x14ac:dyDescent="0.35"/>
    <row r="67" ht="30" customHeight="1" x14ac:dyDescent="0.35"/>
    <row r="68" ht="30" customHeight="1" x14ac:dyDescent="0.35"/>
    <row r="69" ht="30" customHeight="1" x14ac:dyDescent="0.35"/>
    <row r="70" ht="30" customHeight="1" x14ac:dyDescent="0.35"/>
    <row r="71" ht="30" customHeight="1" x14ac:dyDescent="0.35"/>
    <row r="72" ht="30" customHeight="1" x14ac:dyDescent="0.35"/>
    <row r="73" ht="30" customHeight="1" x14ac:dyDescent="0.35"/>
    <row r="74" ht="30" customHeight="1" x14ac:dyDescent="0.35"/>
    <row r="75" ht="30" customHeight="1" x14ac:dyDescent="0.35"/>
    <row r="76" ht="30" customHeight="1" x14ac:dyDescent="0.35"/>
    <row r="77" ht="30" customHeight="1" x14ac:dyDescent="0.35"/>
    <row r="78" ht="30" customHeight="1" x14ac:dyDescent="0.35"/>
    <row r="79" ht="30" customHeight="1" x14ac:dyDescent="0.35"/>
    <row r="80" ht="30" customHeight="1" x14ac:dyDescent="0.35"/>
    <row r="81" ht="30" customHeight="1" x14ac:dyDescent="0.35"/>
    <row r="82" ht="30" customHeight="1" x14ac:dyDescent="0.35"/>
    <row r="83" ht="30" customHeight="1" x14ac:dyDescent="0.35"/>
    <row r="84" ht="30" customHeight="1" x14ac:dyDescent="0.35"/>
    <row r="85" ht="30" customHeight="1" x14ac:dyDescent="0.35"/>
    <row r="86" ht="30" customHeight="1" x14ac:dyDescent="0.35"/>
    <row r="87" ht="30" customHeight="1" x14ac:dyDescent="0.35"/>
    <row r="88" ht="30" customHeight="1" x14ac:dyDescent="0.35"/>
    <row r="89" ht="30" customHeight="1" x14ac:dyDescent="0.35"/>
    <row r="90" ht="30" customHeight="1" x14ac:dyDescent="0.35"/>
    <row r="91" ht="30" customHeight="1" x14ac:dyDescent="0.35"/>
    <row r="92" ht="30" customHeight="1" x14ac:dyDescent="0.35"/>
    <row r="93" ht="30" customHeight="1" x14ac:dyDescent="0.35"/>
    <row r="94" ht="30" customHeight="1" x14ac:dyDescent="0.35"/>
    <row r="95" ht="30" customHeight="1" x14ac:dyDescent="0.35"/>
    <row r="96" ht="30" customHeight="1" x14ac:dyDescent="0.35"/>
    <row r="97" ht="30" customHeight="1" x14ac:dyDescent="0.35"/>
    <row r="98" ht="30" customHeight="1" x14ac:dyDescent="0.35"/>
    <row r="99" ht="30" customHeight="1" x14ac:dyDescent="0.35"/>
    <row r="100" ht="30" customHeight="1" x14ac:dyDescent="0.35"/>
    <row r="101" ht="30" customHeight="1" x14ac:dyDescent="0.35"/>
    <row r="102" ht="30" customHeight="1" x14ac:dyDescent="0.35"/>
    <row r="103" ht="30" customHeight="1" x14ac:dyDescent="0.35"/>
    <row r="104" ht="30" customHeight="1" x14ac:dyDescent="0.35"/>
    <row r="105" ht="30" customHeight="1" x14ac:dyDescent="0.35"/>
    <row r="106" ht="30" customHeight="1" x14ac:dyDescent="0.35"/>
    <row r="107" ht="30" customHeight="1" x14ac:dyDescent="0.35"/>
    <row r="108" ht="30" customHeight="1" x14ac:dyDescent="0.35"/>
    <row r="109" ht="30" customHeight="1" x14ac:dyDescent="0.35"/>
    <row r="110" ht="30" customHeight="1" x14ac:dyDescent="0.35"/>
    <row r="111" ht="30" customHeight="1" x14ac:dyDescent="0.35"/>
    <row r="112" ht="30" customHeight="1" x14ac:dyDescent="0.35"/>
    <row r="113" ht="30" customHeight="1" x14ac:dyDescent="0.35"/>
    <row r="114" ht="30" customHeight="1" x14ac:dyDescent="0.35"/>
    <row r="115" ht="30" customHeight="1" x14ac:dyDescent="0.35"/>
    <row r="116" ht="30" customHeight="1" x14ac:dyDescent="0.35"/>
    <row r="117" ht="30" customHeight="1" x14ac:dyDescent="0.35"/>
    <row r="118" ht="30" customHeight="1" x14ac:dyDescent="0.35"/>
    <row r="119" ht="30" customHeight="1" x14ac:dyDescent="0.35"/>
    <row r="120" ht="30" customHeight="1" x14ac:dyDescent="0.35"/>
    <row r="121" ht="30" customHeight="1" x14ac:dyDescent="0.35"/>
    <row r="122" ht="30" customHeight="1" x14ac:dyDescent="0.35"/>
    <row r="123" ht="30" customHeight="1" x14ac:dyDescent="0.35"/>
    <row r="124" ht="30" customHeight="1" x14ac:dyDescent="0.35"/>
    <row r="125" ht="30" customHeight="1" x14ac:dyDescent="0.35"/>
    <row r="126" ht="30" customHeight="1" x14ac:dyDescent="0.35"/>
    <row r="127" ht="30" customHeight="1" x14ac:dyDescent="0.35"/>
    <row r="12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  <row r="136" ht="30" customHeight="1" x14ac:dyDescent="0.35"/>
    <row r="137" ht="30" customHeight="1" x14ac:dyDescent="0.35"/>
    <row r="138" ht="30" customHeight="1" x14ac:dyDescent="0.35"/>
    <row r="139" ht="30" customHeight="1" x14ac:dyDescent="0.35"/>
    <row r="140" ht="30" customHeight="1" x14ac:dyDescent="0.35"/>
    <row r="141" ht="30" customHeight="1" x14ac:dyDescent="0.35"/>
    <row r="142" ht="30" customHeight="1" x14ac:dyDescent="0.35"/>
    <row r="143" ht="30" customHeight="1" x14ac:dyDescent="0.35"/>
    <row r="144" ht="30" customHeight="1" x14ac:dyDescent="0.35"/>
    <row r="145" ht="30" customHeight="1" x14ac:dyDescent="0.35"/>
    <row r="146" ht="30" customHeight="1" x14ac:dyDescent="0.35"/>
    <row r="147" ht="30" customHeight="1" x14ac:dyDescent="0.35"/>
    <row r="148" ht="30" customHeight="1" x14ac:dyDescent="0.35"/>
    <row r="149" ht="30" customHeight="1" x14ac:dyDescent="0.35"/>
    <row r="150" ht="30" customHeight="1" x14ac:dyDescent="0.35"/>
    <row r="151" ht="30" customHeight="1" x14ac:dyDescent="0.35"/>
    <row r="152" ht="30" customHeight="1" x14ac:dyDescent="0.35"/>
    <row r="153" ht="30" customHeight="1" x14ac:dyDescent="0.35"/>
    <row r="154" ht="30" customHeight="1" x14ac:dyDescent="0.35"/>
    <row r="155" ht="30" customHeight="1" x14ac:dyDescent="0.35"/>
    <row r="156" ht="30" customHeight="1" x14ac:dyDescent="0.35"/>
    <row r="157" ht="30" customHeight="1" x14ac:dyDescent="0.35"/>
    <row r="158" ht="30" customHeight="1" x14ac:dyDescent="0.35"/>
    <row r="159" ht="30" customHeight="1" x14ac:dyDescent="0.35"/>
    <row r="160" ht="30" customHeight="1" x14ac:dyDescent="0.35"/>
    <row r="161" ht="30" customHeight="1" x14ac:dyDescent="0.35"/>
    <row r="162" ht="30" customHeight="1" x14ac:dyDescent="0.35"/>
    <row r="163" ht="30" customHeight="1" x14ac:dyDescent="0.35"/>
    <row r="164" ht="30" customHeight="1" x14ac:dyDescent="0.35"/>
    <row r="165" ht="30" customHeight="1" x14ac:dyDescent="0.35"/>
    <row r="166" ht="30" customHeight="1" x14ac:dyDescent="0.35"/>
    <row r="167" ht="30" customHeight="1" x14ac:dyDescent="0.35"/>
    <row r="168" ht="30" customHeight="1" x14ac:dyDescent="0.35"/>
    <row r="169" ht="30" customHeight="1" x14ac:dyDescent="0.35"/>
  </sheetData>
  <sheetProtection algorithmName="SHA-512" hashValue="OyG1Z6vg9YY4k915BAcn5hDAlcEXsLoCVsgzkWH91/YxWT+t1ASsIxp0hPZALwR2lklhur/GVDx8ImWsfvhcEA==" saltValue="kxCX8KPlS/n63UJsppv3fA==" spinCount="100000" sheet="1" objects="1" scenarios="1"/>
  <mergeCells count="11">
    <mergeCell ref="F10:G10"/>
    <mergeCell ref="D20:F20"/>
    <mergeCell ref="C26:E26"/>
    <mergeCell ref="C25:E25"/>
    <mergeCell ref="C27:E27"/>
    <mergeCell ref="C24:E24"/>
    <mergeCell ref="C7:E7"/>
    <mergeCell ref="C4:E4"/>
    <mergeCell ref="C21:E21"/>
    <mergeCell ref="C22:E22"/>
    <mergeCell ref="C23:E23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Lister!$A$2:$A$8</xm:f>
          </x14:formula1>
          <xm:sqref>C5</xm:sqref>
        </x14:dataValidation>
        <x14:dataValidation type="list" allowBlank="1" showInputMessage="1" showErrorMessage="1" xr:uid="{AC898766-5CF7-43F0-A1AB-41786283CC42}">
          <x14:formula1>
            <xm:f>Lister!$C$2:$C$7</xm:f>
          </x14:formula1>
          <xm:sqref>C6</xm:sqref>
        </x14:dataValidation>
        <x14:dataValidation type="list" allowBlank="1" showInputMessage="1" showErrorMessage="1" xr:uid="{38477A86-55E3-4489-8934-8BF92F04775C}">
          <x14:formula1>
            <xm:f>Lister!$H$2:$H$3</xm:f>
          </x14:formula1>
          <xm:sqref>D13:D15</xm:sqref>
        </x14:dataValidation>
        <x14:dataValidation type="list" allowBlank="1" showInputMessage="1" showErrorMessage="1" xr:uid="{40EC9516-95B3-4CD1-B9A8-CF891EC52065}">
          <x14:formula1>
            <xm:f>Lister!$E$2:$E$4</xm:f>
          </x14:formula1>
          <xm:sqref>C13:C15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B23" sqref="B23"/>
    </sheetView>
  </sheetViews>
  <sheetFormatPr defaultRowHeight="14.6" x14ac:dyDescent="0.4"/>
  <sheetData>
    <row r="1" spans="1:8" x14ac:dyDescent="0.4">
      <c r="A1" t="s">
        <v>1</v>
      </c>
      <c r="C1" t="s">
        <v>16</v>
      </c>
      <c r="E1" t="s">
        <v>28</v>
      </c>
      <c r="H1" t="s">
        <v>27</v>
      </c>
    </row>
    <row r="2" spans="1:8" x14ac:dyDescent="0.4">
      <c r="A2" t="s">
        <v>13</v>
      </c>
      <c r="C2" t="s">
        <v>19</v>
      </c>
      <c r="E2" t="s">
        <v>29</v>
      </c>
      <c r="F2">
        <v>2800</v>
      </c>
      <c r="H2" t="s">
        <v>33</v>
      </c>
    </row>
    <row r="3" spans="1:8" x14ac:dyDescent="0.4">
      <c r="A3" t="s">
        <v>36</v>
      </c>
      <c r="C3" t="s">
        <v>20</v>
      </c>
      <c r="E3" t="s">
        <v>30</v>
      </c>
      <c r="F3">
        <v>1700</v>
      </c>
      <c r="H3" t="s">
        <v>34</v>
      </c>
    </row>
    <row r="4" spans="1:8" x14ac:dyDescent="0.4">
      <c r="A4" t="s">
        <v>14</v>
      </c>
      <c r="C4" t="s">
        <v>21</v>
      </c>
      <c r="E4" t="s">
        <v>31</v>
      </c>
      <c r="F4">
        <v>2300</v>
      </c>
    </row>
    <row r="5" spans="1:8" x14ac:dyDescent="0.4">
      <c r="A5" t="s">
        <v>15</v>
      </c>
      <c r="C5" t="s">
        <v>22</v>
      </c>
    </row>
    <row r="6" spans="1:8" x14ac:dyDescent="0.4">
      <c r="A6" t="s">
        <v>2</v>
      </c>
      <c r="C6" t="s">
        <v>23</v>
      </c>
    </row>
    <row r="7" spans="1:8" x14ac:dyDescent="0.4">
      <c r="A7" t="s">
        <v>17</v>
      </c>
      <c r="C7" t="s">
        <v>18</v>
      </c>
    </row>
    <row r="8" spans="1:8" x14ac:dyDescent="0.4">
      <c r="A8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892b1c-e848-47b8-b5c0-8301212f2fbb" xsi:nil="true"/>
    <lcf76f155ced4ddcb4097134ff3c332f xmlns="9280c1ea-53a3-45e3-8ba5-49e82da92d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8A4D885B635459BBA7DDE2ACD6C4C" ma:contentTypeVersion="15" ma:contentTypeDescription="Opret et nyt dokument." ma:contentTypeScope="" ma:versionID="e74d9cce645f16d5643cf3aac6deefe5">
  <xsd:schema xmlns:xsd="http://www.w3.org/2001/XMLSchema" xmlns:xs="http://www.w3.org/2001/XMLSchema" xmlns:p="http://schemas.microsoft.com/office/2006/metadata/properties" xmlns:ns2="9280c1ea-53a3-45e3-8ba5-49e82da92da4" xmlns:ns3="cb892b1c-e848-47b8-b5c0-8301212f2fbb" targetNamespace="http://schemas.microsoft.com/office/2006/metadata/properties" ma:root="true" ma:fieldsID="b50c3530f65fa672fd10e12b77db718f" ns2:_="" ns3:_="">
    <xsd:import namespace="9280c1ea-53a3-45e3-8ba5-49e82da92da4"/>
    <xsd:import namespace="cb892b1c-e848-47b8-b5c0-8301212f2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0c1ea-53a3-45e3-8ba5-49e82da92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3344847-fd1c-444c-abec-ee7ccbb18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92b1c-e848-47b8-b5c0-8301212f2f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410c1-6c84-4ee1-bf85-1e19e8cdbb90}" ma:internalName="TaxCatchAll" ma:showField="CatchAllData" ma:web="cb892b1c-e848-47b8-b5c0-8301212f2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DCC35-79A9-4EEA-A497-8D1631029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4B981-51F5-4F44-A2A0-737C050892F9}">
  <ds:schemaRefs>
    <ds:schemaRef ds:uri="http://schemas.microsoft.com/office/2006/metadata/properties"/>
    <ds:schemaRef ds:uri="http://schemas.microsoft.com/office/infopath/2007/PartnerControls"/>
    <ds:schemaRef ds:uri="cb892b1c-e848-47b8-b5c0-8301212f2fbb"/>
    <ds:schemaRef ds:uri="9280c1ea-53a3-45e3-8ba5-49e82da92da4"/>
  </ds:schemaRefs>
</ds:datastoreItem>
</file>

<file path=customXml/itemProps3.xml><?xml version="1.0" encoding="utf-8"?>
<ds:datastoreItem xmlns:ds="http://schemas.openxmlformats.org/officeDocument/2006/customXml" ds:itemID="{3885931A-65EE-476A-B98E-19DD855597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KB</vt:lpstr>
      <vt:lpstr>Lister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Træholt</dc:creator>
  <cp:lastModifiedBy>Freddy Træholt</cp:lastModifiedBy>
  <cp:lastPrinted>2024-05-15T17:06:24Z</cp:lastPrinted>
  <dcterms:created xsi:type="dcterms:W3CDTF">2019-02-21T10:46:01Z</dcterms:created>
  <dcterms:modified xsi:type="dcterms:W3CDTF">2025-11-07T15:40:29Z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0x010100D8D8A4D885B635459BBA7DDE2ACD6C4C</vt:lpwstr>
  </property>
  <property fmtid="{D5CDD505-2E9C-101B-9397-08002B2CF9AE}" pid="3" name="Order">
    <vt:r8>1732300</vt:r8>
  </property>
  <property fmtid="{D5CDD505-2E9C-101B-9397-08002B2CF9AE}" pid="4" name="MediaServiceImageTags">
    <vt:lpwstr/>
  </property>
</Properties>
</file>